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сме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<sst xmlns="http://schemas.openxmlformats.org/spreadsheetml/2006/main" count="101" uniqueCount="46">
  <si>
    <t>р</t>
  </si>
  <si>
    <t>Материалы:</t>
  </si>
  <si>
    <t>Работа</t>
  </si>
  <si>
    <t>шт.</t>
  </si>
  <si>
    <t xml:space="preserve">Перчатки </t>
  </si>
  <si>
    <t>Всего за материалы:</t>
  </si>
  <si>
    <t>м.п.</t>
  </si>
  <si>
    <t>м2</t>
  </si>
  <si>
    <t xml:space="preserve">Кисть </t>
  </si>
  <si>
    <t>Разгрузочные работы</t>
  </si>
  <si>
    <t>Всего за работу:</t>
  </si>
  <si>
    <t>лит.</t>
  </si>
  <si>
    <t>Накладные расходы 12% от ФОТ</t>
  </si>
  <si>
    <t>Всего за работу с накладными:</t>
  </si>
  <si>
    <t>Всего за работу и материалы:</t>
  </si>
  <si>
    <t xml:space="preserve"> Деревянный мостик</t>
  </si>
  <si>
    <t>Брус естественной влажности 100х100х6000</t>
  </si>
  <si>
    <t>Доска 50х100х6000</t>
  </si>
  <si>
    <t>Доска 20х95х6000 (сухая строганная)</t>
  </si>
  <si>
    <t>Доска 20х123х6000 (сухая строганная)</t>
  </si>
  <si>
    <t>Брус 50х200х6000 (естественной влажн.)</t>
  </si>
  <si>
    <t>Уголок оцинкованный 70х70</t>
  </si>
  <si>
    <t>Саморезы оцинкованные 40х4</t>
  </si>
  <si>
    <t>Саморезы оцинкованные 70х4</t>
  </si>
  <si>
    <t>Штанга с резьбой 12мм.х2м.</t>
  </si>
  <si>
    <t>Гайка 12мм.</t>
  </si>
  <si>
    <t>Шайба кузовная 12мм.</t>
  </si>
  <si>
    <t>Пленка полиэтиленовая для навеса</t>
  </si>
  <si>
    <t>Доставка материалов</t>
  </si>
  <si>
    <t>Саморезы оцинкованные 90х5</t>
  </si>
  <si>
    <t>Валик</t>
  </si>
  <si>
    <t>Лента шлифовальная 80гр.</t>
  </si>
  <si>
    <t>Лента шлифовальная 120гр.</t>
  </si>
  <si>
    <t>Пинотекс базовый (грунт)</t>
  </si>
  <si>
    <t>Пинотекс ультра (коллерованный)</t>
  </si>
  <si>
    <t>Диск пильный алмазный</t>
  </si>
  <si>
    <t>Устройство навеса для окраски доски</t>
  </si>
  <si>
    <t>Шлифовка доски и бруса</t>
  </si>
  <si>
    <t>Грунтовка доски и бруса</t>
  </si>
  <si>
    <t>Окраска доски и бруса в два слоя</t>
  </si>
  <si>
    <t>Монтаж каркаса и поручней</t>
  </si>
  <si>
    <t>Диски по металлу</t>
  </si>
  <si>
    <t>Уайтспирит</t>
  </si>
  <si>
    <t>Монтаж настила</t>
  </si>
  <si>
    <t>монтаж-демонтаж</t>
  </si>
  <si>
    <t>Распиловка доски в размер,деталировка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</si>
</sst>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#,##0.0&quot;р.&quot;"/>
    <numFmt numFmtId="170" formatCode="#,##0&quot;р.&quot;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_р_._-;\-* #,##0.000_р_._-;_-* &quot;-&quot;???_р_._-;_-@_-"/>
    <numFmt numFmtId="175" formatCode="_-* #,##0.0_р_._-;\-* #,##0.0_р_._-;_-* &quot;-&quot;?_р_._-;_-@_-"/>
    <numFmt numFmtId="176" formatCode="_-* #,##0.000000_р_._-;\-* #,##0.000000_р_._-;_-* &quot;-&quot;??_р_._-;_-@_-"/>
    <numFmt numFmtId="177" formatCode="_-* #,##0.0&quot;р.&quot;_-;\-* #,##0.0&quot;р.&quot;_-;_-* &quot;-&quot;??&quot;р.&quot;_-;_-@_-"/>
    <numFmt numFmtId="178" formatCode="#,##0.00_ ;\-#,##0.00\ "/>
    <numFmt numFmtId="179" formatCode="#,##0.0_ ;\-#,##0.0\ "/>
    <numFmt numFmtId="180" formatCode="#,##0_ ;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167" fontId="1" fillId="0" borderId="0" xfId="58" applyNumberFormat="1" applyFont="1" applyAlignment="1">
      <alignment/>
    </xf>
    <xf numFmtId="167" fontId="1" fillId="0" borderId="0" xfId="58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167" fontId="1" fillId="0" borderId="10" xfId="58" applyNumberFormat="1" applyFont="1" applyBorder="1" applyAlignment="1">
      <alignment/>
    </xf>
    <xf numFmtId="167" fontId="1" fillId="0" borderId="10" xfId="58" applyNumberFormat="1" applyFont="1" applyBorder="1" applyAlignment="1">
      <alignment horizontal="center"/>
    </xf>
    <xf numFmtId="166" fontId="1" fillId="0" borderId="10" xfId="58" applyNumberFormat="1" applyFont="1" applyBorder="1" applyAlignment="1">
      <alignment/>
    </xf>
    <xf numFmtId="0" fontId="2" fillId="0" borderId="10" xfId="0" applyFont="1" applyBorder="1" applyAlignment="1">
      <alignment/>
    </xf>
    <xf numFmtId="0" fontId="38" fillId="34" borderId="0" xfId="60" applyFill="1" applyAlignment="1">
      <alignment/>
    </xf>
    <xf numFmtId="0" fontId="1" fillId="0" borderId="0" xfId="0" applyFont="1" applyBorder="1" applyAlignment="1">
      <alignment/>
    </xf>
    <xf numFmtId="180" fontId="1" fillId="0" borderId="10" xfId="58" applyNumberFormat="1" applyFont="1" applyBorder="1" applyAlignment="1">
      <alignment horizontal="center"/>
    </xf>
    <xf numFmtId="180" fontId="1" fillId="0" borderId="10" xfId="42" applyNumberFormat="1" applyFont="1" applyBorder="1" applyAlignment="1">
      <alignment horizontal="center"/>
    </xf>
    <xf numFmtId="167" fontId="2" fillId="34" borderId="10" xfId="58" applyNumberFormat="1" applyFont="1" applyFill="1" applyBorder="1" applyAlignment="1">
      <alignment horizontal="center"/>
    </xf>
    <xf numFmtId="167" fontId="1" fillId="34" borderId="10" xfId="58" applyNumberFormat="1" applyFont="1" applyFill="1" applyBorder="1" applyAlignment="1">
      <alignment horizontal="center"/>
    </xf>
    <xf numFmtId="167" fontId="1" fillId="0" borderId="0" xfId="58" applyNumberFormat="1" applyFont="1" applyBorder="1" applyAlignment="1">
      <alignment/>
    </xf>
    <xf numFmtId="167" fontId="4" fillId="0" borderId="0" xfId="58" applyNumberFormat="1" applyFont="1" applyBorder="1" applyAlignment="1">
      <alignment horizontal="center"/>
    </xf>
    <xf numFmtId="180" fontId="4" fillId="0" borderId="10" xfId="58" applyNumberFormat="1" applyFont="1" applyBorder="1" applyAlignment="1">
      <alignment horizontal="center"/>
    </xf>
    <xf numFmtId="180" fontId="4" fillId="2" borderId="10" xfId="58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zoomScalePageLayoutView="0" workbookViewId="0" topLeftCell="A13">
      <selection activeCell="G41" sqref="G41"/>
    </sheetView>
  </sheetViews>
  <sheetFormatPr defaultColWidth="9.00390625" defaultRowHeight="12.75"/>
  <cols>
    <col min="1" max="1" width="3.00390625" style="12" customWidth="1"/>
    <col min="2" max="2" width="44.25390625" style="1" customWidth="1"/>
    <col min="3" max="3" width="10.625" style="3" customWidth="1"/>
    <col min="4" max="4" width="6.00390625" style="1" customWidth="1"/>
    <col min="5" max="5" width="7.375" style="1" customWidth="1"/>
    <col min="6" max="6" width="2.375" style="1" customWidth="1"/>
    <col min="7" max="7" width="11.625" style="4" customWidth="1"/>
    <col min="8" max="16384" width="9.125" style="1" customWidth="1"/>
  </cols>
  <sheetData>
    <row r="1" ht="15.75">
      <c r="B1" s="2" t="s">
        <v>15</v>
      </c>
    </row>
    <row r="2" ht="15.75">
      <c r="B2" s="2"/>
    </row>
    <row r="3" ht="27" customHeight="1">
      <c r="B3" s="5" t="s">
        <v>1</v>
      </c>
    </row>
    <row r="4" spans="2:7" ht="15.75">
      <c r="B4" s="6" t="s">
        <v>16</v>
      </c>
      <c r="C4" s="7">
        <v>2</v>
      </c>
      <c r="D4" s="6" t="s">
        <v>3</v>
      </c>
      <c r="E4" s="6">
        <v>497</v>
      </c>
      <c r="F4" s="6" t="s">
        <v>0</v>
      </c>
      <c r="G4" s="8">
        <f aca="true" t="shared" si="0" ref="G4:G9">C4*E4</f>
        <v>994</v>
      </c>
    </row>
    <row r="5" spans="2:7" ht="15.75">
      <c r="B5" s="6" t="s">
        <v>17</v>
      </c>
      <c r="C5" s="7">
        <v>12</v>
      </c>
      <c r="D5" s="6" t="s">
        <v>3</v>
      </c>
      <c r="E5" s="6">
        <v>248</v>
      </c>
      <c r="F5" s="6" t="s">
        <v>0</v>
      </c>
      <c r="G5" s="8">
        <f t="shared" si="0"/>
        <v>2976</v>
      </c>
    </row>
    <row r="6" spans="2:7" ht="15.75">
      <c r="B6" s="6" t="s">
        <v>18</v>
      </c>
      <c r="C6" s="7">
        <v>2</v>
      </c>
      <c r="D6" s="6" t="s">
        <v>3</v>
      </c>
      <c r="E6" s="6">
        <v>205</v>
      </c>
      <c r="F6" s="6" t="s">
        <v>0</v>
      </c>
      <c r="G6" s="8">
        <f t="shared" si="0"/>
        <v>410</v>
      </c>
    </row>
    <row r="7" spans="2:7" ht="15.75">
      <c r="B7" s="6" t="s">
        <v>19</v>
      </c>
      <c r="C7" s="7">
        <v>2</v>
      </c>
      <c r="D7" s="6" t="s">
        <v>3</v>
      </c>
      <c r="E7" s="6">
        <v>280</v>
      </c>
      <c r="F7" s="6" t="s">
        <v>0</v>
      </c>
      <c r="G7" s="8">
        <f t="shared" si="0"/>
        <v>560</v>
      </c>
    </row>
    <row r="8" spans="2:7" ht="15.75">
      <c r="B8" s="6" t="s">
        <v>20</v>
      </c>
      <c r="C8" s="7">
        <v>3</v>
      </c>
      <c r="D8" s="6" t="s">
        <v>3</v>
      </c>
      <c r="E8" s="6">
        <v>497</v>
      </c>
      <c r="F8" s="6" t="s">
        <v>0</v>
      </c>
      <c r="G8" s="13">
        <f t="shared" si="0"/>
        <v>1491</v>
      </c>
    </row>
    <row r="9" spans="2:7" ht="15.75">
      <c r="B9" s="6" t="s">
        <v>21</v>
      </c>
      <c r="C9" s="7">
        <v>20</v>
      </c>
      <c r="D9" s="6" t="s">
        <v>3</v>
      </c>
      <c r="E9" s="6">
        <v>25</v>
      </c>
      <c r="F9" s="6" t="s">
        <v>0</v>
      </c>
      <c r="G9" s="14">
        <f t="shared" si="0"/>
        <v>500</v>
      </c>
    </row>
    <row r="10" spans="2:7" ht="15.75">
      <c r="B10" s="6" t="s">
        <v>22</v>
      </c>
      <c r="C10" s="7">
        <v>200</v>
      </c>
      <c r="D10" s="6" t="s">
        <v>3</v>
      </c>
      <c r="E10" s="6">
        <v>0.9</v>
      </c>
      <c r="F10" s="6" t="s">
        <v>0</v>
      </c>
      <c r="G10" s="8">
        <f aca="true" t="shared" si="1" ref="G10:G27">C10*E10</f>
        <v>180</v>
      </c>
    </row>
    <row r="11" spans="2:7" ht="15.75">
      <c r="B11" s="6" t="s">
        <v>23</v>
      </c>
      <c r="C11" s="7">
        <v>100</v>
      </c>
      <c r="D11" s="6" t="s">
        <v>3</v>
      </c>
      <c r="E11" s="6">
        <v>1.58</v>
      </c>
      <c r="F11" s="6" t="s">
        <v>0</v>
      </c>
      <c r="G11" s="8">
        <f t="shared" si="1"/>
        <v>158</v>
      </c>
    </row>
    <row r="12" spans="2:7" ht="15.75">
      <c r="B12" s="6" t="s">
        <v>29</v>
      </c>
      <c r="C12" s="7">
        <v>200</v>
      </c>
      <c r="D12" s="6" t="s">
        <v>3</v>
      </c>
      <c r="E12" s="6">
        <v>2.25</v>
      </c>
      <c r="F12" s="6" t="s">
        <v>0</v>
      </c>
      <c r="G12" s="8">
        <f t="shared" si="1"/>
        <v>450</v>
      </c>
    </row>
    <row r="13" spans="2:7" ht="15.75">
      <c r="B13" s="6" t="s">
        <v>8</v>
      </c>
      <c r="C13" s="7">
        <v>2</v>
      </c>
      <c r="D13" s="6" t="s">
        <v>3</v>
      </c>
      <c r="E13" s="6">
        <v>146</v>
      </c>
      <c r="F13" s="6" t="s">
        <v>0</v>
      </c>
      <c r="G13" s="8">
        <f t="shared" si="1"/>
        <v>292</v>
      </c>
    </row>
    <row r="14" spans="2:7" ht="15.75">
      <c r="B14" s="6" t="s">
        <v>30</v>
      </c>
      <c r="C14" s="7">
        <v>4</v>
      </c>
      <c r="D14" s="6" t="s">
        <v>3</v>
      </c>
      <c r="E14" s="6">
        <v>105</v>
      </c>
      <c r="F14" s="6" t="s">
        <v>0</v>
      </c>
      <c r="G14" s="8">
        <f t="shared" si="1"/>
        <v>420</v>
      </c>
    </row>
    <row r="15" spans="2:7" ht="15.75">
      <c r="B15" s="6" t="s">
        <v>24</v>
      </c>
      <c r="C15" s="7">
        <v>2</v>
      </c>
      <c r="D15" s="6" t="s">
        <v>3</v>
      </c>
      <c r="E15" s="6">
        <v>259</v>
      </c>
      <c r="F15" s="6" t="s">
        <v>0</v>
      </c>
      <c r="G15" s="8">
        <f t="shared" si="1"/>
        <v>518</v>
      </c>
    </row>
    <row r="16" spans="2:7" ht="15.75">
      <c r="B16" s="6" t="s">
        <v>25</v>
      </c>
      <c r="C16" s="7">
        <v>40</v>
      </c>
      <c r="D16" s="6" t="s">
        <v>3</v>
      </c>
      <c r="E16" s="6">
        <v>5</v>
      </c>
      <c r="F16" s="6" t="s">
        <v>0</v>
      </c>
      <c r="G16" s="8">
        <f t="shared" si="1"/>
        <v>200</v>
      </c>
    </row>
    <row r="17" spans="2:7" ht="15.75">
      <c r="B17" s="6" t="s">
        <v>26</v>
      </c>
      <c r="C17" s="7">
        <v>40</v>
      </c>
      <c r="D17" s="6" t="s">
        <v>3</v>
      </c>
      <c r="E17" s="6">
        <v>7</v>
      </c>
      <c r="F17" s="6" t="s">
        <v>0</v>
      </c>
      <c r="G17" s="8">
        <f t="shared" si="1"/>
        <v>280</v>
      </c>
    </row>
    <row r="18" spans="2:7" ht="15.75">
      <c r="B18" s="6" t="s">
        <v>27</v>
      </c>
      <c r="C18" s="7">
        <v>30</v>
      </c>
      <c r="D18" s="6" t="s">
        <v>6</v>
      </c>
      <c r="E18" s="6">
        <v>40</v>
      </c>
      <c r="F18" s="6" t="s">
        <v>0</v>
      </c>
      <c r="G18" s="8">
        <f t="shared" si="1"/>
        <v>1200</v>
      </c>
    </row>
    <row r="19" spans="2:10" ht="15.75">
      <c r="B19" s="6" t="s">
        <v>4</v>
      </c>
      <c r="C19" s="7">
        <v>10</v>
      </c>
      <c r="D19" s="6" t="s">
        <v>3</v>
      </c>
      <c r="E19" s="6">
        <v>32</v>
      </c>
      <c r="F19" s="6" t="s">
        <v>0</v>
      </c>
      <c r="G19" s="8">
        <f t="shared" si="1"/>
        <v>320</v>
      </c>
      <c r="J19" s="11"/>
    </row>
    <row r="20" spans="2:10" ht="15.75">
      <c r="B20" s="6" t="s">
        <v>41</v>
      </c>
      <c r="C20" s="7">
        <v>2</v>
      </c>
      <c r="D20" s="6" t="s">
        <v>3</v>
      </c>
      <c r="E20" s="6">
        <v>40</v>
      </c>
      <c r="F20" s="6" t="s">
        <v>0</v>
      </c>
      <c r="G20" s="8">
        <f t="shared" si="1"/>
        <v>80</v>
      </c>
      <c r="J20" s="11"/>
    </row>
    <row r="21" spans="2:10" ht="15.75">
      <c r="B21" s="6" t="s">
        <v>35</v>
      </c>
      <c r="C21" s="7">
        <v>1</v>
      </c>
      <c r="D21" s="6" t="s">
        <v>3</v>
      </c>
      <c r="E21" s="6">
        <v>700</v>
      </c>
      <c r="F21" s="6" t="s">
        <v>0</v>
      </c>
      <c r="G21" s="8">
        <f t="shared" si="1"/>
        <v>700</v>
      </c>
      <c r="J21" s="11"/>
    </row>
    <row r="22" spans="2:10" ht="15.75">
      <c r="B22" s="6" t="s">
        <v>31</v>
      </c>
      <c r="C22" s="7">
        <v>10</v>
      </c>
      <c r="D22" s="6" t="s">
        <v>3</v>
      </c>
      <c r="E22" s="6">
        <v>98</v>
      </c>
      <c r="F22" s="6" t="s">
        <v>0</v>
      </c>
      <c r="G22" s="8">
        <f t="shared" si="1"/>
        <v>980</v>
      </c>
      <c r="J22" s="11"/>
    </row>
    <row r="23" spans="2:10" ht="15.75">
      <c r="B23" s="6" t="s">
        <v>32</v>
      </c>
      <c r="C23" s="7">
        <v>10</v>
      </c>
      <c r="D23" s="6" t="s">
        <v>3</v>
      </c>
      <c r="E23" s="6">
        <v>98</v>
      </c>
      <c r="F23" s="6" t="s">
        <v>0</v>
      </c>
      <c r="G23" s="8">
        <f t="shared" si="1"/>
        <v>980</v>
      </c>
      <c r="J23" s="11"/>
    </row>
    <row r="24" spans="2:10" ht="15.75">
      <c r="B24" s="6" t="s">
        <v>33</v>
      </c>
      <c r="C24" s="7">
        <v>8</v>
      </c>
      <c r="D24" s="6" t="s">
        <v>11</v>
      </c>
      <c r="E24" s="6">
        <v>489</v>
      </c>
      <c r="F24" s="6" t="s">
        <v>0</v>
      </c>
      <c r="G24" s="8">
        <f t="shared" si="1"/>
        <v>3912</v>
      </c>
      <c r="J24" s="11"/>
    </row>
    <row r="25" spans="2:10" ht="15.75">
      <c r="B25" s="6" t="s">
        <v>42</v>
      </c>
      <c r="C25" s="7">
        <v>0.5</v>
      </c>
      <c r="D25" s="6" t="s">
        <v>11</v>
      </c>
      <c r="E25" s="6">
        <v>105</v>
      </c>
      <c r="F25" s="6" t="s">
        <v>0</v>
      </c>
      <c r="G25" s="8">
        <v>105</v>
      </c>
      <c r="J25" s="11"/>
    </row>
    <row r="26" spans="2:7" ht="15.75">
      <c r="B26" s="6" t="s">
        <v>34</v>
      </c>
      <c r="C26" s="7">
        <v>14</v>
      </c>
      <c r="D26" s="6" t="s">
        <v>11</v>
      </c>
      <c r="E26" s="6">
        <v>651</v>
      </c>
      <c r="F26" s="6" t="s">
        <v>0</v>
      </c>
      <c r="G26" s="8">
        <f t="shared" si="1"/>
        <v>9114</v>
      </c>
    </row>
    <row r="27" spans="2:12" ht="15.75">
      <c r="B27" s="6" t="s">
        <v>28</v>
      </c>
      <c r="C27" s="7">
        <v>1</v>
      </c>
      <c r="D27" s="6" t="s">
        <v>3</v>
      </c>
      <c r="E27" s="6">
        <v>3000</v>
      </c>
      <c r="F27" s="6" t="s">
        <v>0</v>
      </c>
      <c r="G27" s="8">
        <f t="shared" si="1"/>
        <v>3000</v>
      </c>
      <c r="L27"/>
    </row>
    <row r="28" spans="2:7" ht="15.75">
      <c r="B28" s="10" t="s">
        <v>5</v>
      </c>
      <c r="C28" s="9"/>
      <c r="D28" s="6"/>
      <c r="E28" s="6"/>
      <c r="F28" s="6"/>
      <c r="G28" s="15">
        <f>SUM(G4:G27)</f>
        <v>29820</v>
      </c>
    </row>
    <row r="29" spans="2:7" ht="15.75">
      <c r="B29" s="10"/>
      <c r="C29" s="9"/>
      <c r="D29" s="6"/>
      <c r="E29" s="6"/>
      <c r="F29" s="6"/>
      <c r="G29" s="15"/>
    </row>
    <row r="30" spans="2:7" ht="15.75">
      <c r="B30" s="10" t="s">
        <v>2</v>
      </c>
      <c r="C30" s="9"/>
      <c r="D30" s="6"/>
      <c r="E30" s="6"/>
      <c r="F30" s="6"/>
      <c r="G30" s="15"/>
    </row>
    <row r="31" spans="2:7" ht="15.75">
      <c r="B31" s="6" t="s">
        <v>36</v>
      </c>
      <c r="C31" s="7"/>
      <c r="D31" s="6"/>
      <c r="E31" s="6"/>
      <c r="F31" s="6"/>
      <c r="G31" s="16"/>
    </row>
    <row r="32" spans="2:7" ht="15.75">
      <c r="B32" s="6" t="s">
        <v>44</v>
      </c>
      <c r="C32" s="7">
        <v>1</v>
      </c>
      <c r="D32" s="6" t="s">
        <v>3</v>
      </c>
      <c r="E32" s="6">
        <v>1500</v>
      </c>
      <c r="F32" s="6" t="s">
        <v>0</v>
      </c>
      <c r="G32" s="16">
        <f>C32*E32</f>
        <v>1500</v>
      </c>
    </row>
    <row r="33" spans="2:7" ht="15.75">
      <c r="B33" s="6" t="s">
        <v>37</v>
      </c>
      <c r="C33" s="7">
        <v>41</v>
      </c>
      <c r="D33" s="6" t="s">
        <v>7</v>
      </c>
      <c r="E33" s="6">
        <v>250</v>
      </c>
      <c r="F33" s="6" t="s">
        <v>0</v>
      </c>
      <c r="G33" s="16">
        <f>C33*E33</f>
        <v>10250</v>
      </c>
    </row>
    <row r="34" spans="2:7" ht="15.75">
      <c r="B34" s="6" t="s">
        <v>38</v>
      </c>
      <c r="C34" s="7">
        <v>41</v>
      </c>
      <c r="D34" s="6" t="s">
        <v>7</v>
      </c>
      <c r="E34" s="6">
        <v>100</v>
      </c>
      <c r="F34" s="6" t="s">
        <v>0</v>
      </c>
      <c r="G34" s="16">
        <f>C34*E34</f>
        <v>4100</v>
      </c>
    </row>
    <row r="35" spans="2:7" ht="15.75">
      <c r="B35" s="6" t="s">
        <v>39</v>
      </c>
      <c r="C35" s="7">
        <v>41</v>
      </c>
      <c r="D35" s="6" t="s">
        <v>7</v>
      </c>
      <c r="E35" s="6">
        <v>200</v>
      </c>
      <c r="F35" s="6" t="s">
        <v>0</v>
      </c>
      <c r="G35" s="16">
        <f>C35*E35</f>
        <v>8200</v>
      </c>
    </row>
    <row r="36" spans="2:7" ht="15.75">
      <c r="B36" s="6" t="s">
        <v>45</v>
      </c>
      <c r="C36" s="7"/>
      <c r="D36" s="6"/>
      <c r="E36" s="6"/>
      <c r="F36" s="6" t="s">
        <v>0</v>
      </c>
      <c r="G36" s="16">
        <v>6000</v>
      </c>
    </row>
    <row r="37" spans="2:7" ht="15.75">
      <c r="B37" s="6" t="s">
        <v>40</v>
      </c>
      <c r="C37" s="9"/>
      <c r="D37" s="6"/>
      <c r="E37" s="6"/>
      <c r="F37" s="6" t="s">
        <v>0</v>
      </c>
      <c r="G37" s="16">
        <v>5000</v>
      </c>
    </row>
    <row r="38" spans="2:7" ht="15.75">
      <c r="B38" s="6" t="s">
        <v>43</v>
      </c>
      <c r="C38" s="7">
        <v>6</v>
      </c>
      <c r="D38" s="6" t="s">
        <v>7</v>
      </c>
      <c r="E38" s="6">
        <v>600</v>
      </c>
      <c r="F38" s="6" t="s">
        <v>0</v>
      </c>
      <c r="G38" s="16">
        <f>C38*E38</f>
        <v>3600</v>
      </c>
    </row>
    <row r="39" spans="2:7" ht="15.75">
      <c r="B39" s="6" t="s">
        <v>9</v>
      </c>
      <c r="C39" s="7"/>
      <c r="D39" s="6"/>
      <c r="E39" s="6"/>
      <c r="F39" s="6"/>
      <c r="G39" s="16">
        <v>500</v>
      </c>
    </row>
    <row r="40" spans="2:7" ht="15.75">
      <c r="B40" s="10" t="s">
        <v>10</v>
      </c>
      <c r="C40" s="7"/>
      <c r="D40" s="6"/>
      <c r="E40" s="6"/>
      <c r="F40" s="6"/>
      <c r="G40" s="15">
        <f>SUM(G32:G39)</f>
        <v>39150</v>
      </c>
    </row>
    <row r="41" spans="2:7" ht="15.75">
      <c r="B41" s="6" t="s">
        <v>12</v>
      </c>
      <c r="C41" s="7"/>
      <c r="D41" s="6"/>
      <c r="E41" s="6"/>
      <c r="F41" s="6"/>
      <c r="G41" s="16">
        <f>G40*12%</f>
        <v>4698</v>
      </c>
    </row>
    <row r="42" spans="2:7" ht="15.75">
      <c r="B42" s="10" t="s">
        <v>13</v>
      </c>
      <c r="C42" s="7"/>
      <c r="D42" s="6"/>
      <c r="E42" s="6"/>
      <c r="F42" s="6"/>
      <c r="G42" s="19">
        <f>G40+G41</f>
        <v>43848</v>
      </c>
    </row>
    <row r="43" spans="2:7" ht="15.75">
      <c r="B43" s="10" t="s">
        <v>14</v>
      </c>
      <c r="C43" s="7"/>
      <c r="D43" s="6"/>
      <c r="E43" s="6"/>
      <c r="F43" s="6"/>
      <c r="G43" s="20">
        <f>G28+G42</f>
        <v>73668</v>
      </c>
    </row>
    <row r="44" spans="2:7" ht="15.75">
      <c r="B44" s="5"/>
      <c r="C44" s="17"/>
      <c r="D44" s="12"/>
      <c r="E44" s="12"/>
      <c r="F44" s="12"/>
      <c r="G44" s="18"/>
    </row>
    <row r="45" spans="3:7" ht="15.75">
      <c r="C45" s="1"/>
      <c r="G45" s="1"/>
    </row>
    <row r="46" spans="3:7" ht="15.75">
      <c r="C46" s="1"/>
      <c r="G46" s="1"/>
    </row>
    <row r="47" spans="3:7" ht="15.75">
      <c r="C47" s="1"/>
      <c r="G47" s="1"/>
    </row>
    <row r="88" ht="24" customHeight="1"/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Александр</cp:lastModifiedBy>
  <cp:lastPrinted>2015-03-31T08:30:51Z</cp:lastPrinted>
  <dcterms:created xsi:type="dcterms:W3CDTF">2009-07-09T18:44:38Z</dcterms:created>
  <dcterms:modified xsi:type="dcterms:W3CDTF">2015-09-10T19:28:14Z</dcterms:modified>
  <cp:category/>
  <cp:version/>
  <cp:contentType/>
  <cp:contentStatus/>
</cp:coreProperties>
</file>